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26.6. - ZCU - Dodávky tonerů, válců do tiskáren a kopírek (II.) 021-2018\"/>
    </mc:Choice>
  </mc:AlternateContent>
  <xr:revisionPtr revIDLastSave="0" documentId="13_ncr:1_{369DBF2C-E94C-4E85-AC32-ABFDEEBA362B}" xr6:coauthVersionLast="33" xr6:coauthVersionMax="33" xr10:uidLastSave="{00000000-0000-0000-0000-000000000000}"/>
  <bookViews>
    <workbookView xWindow="0" yWindow="0" windowWidth="23040" windowHeight="9072" tabRatio="104" xr2:uid="{00000000-000D-0000-FFFF-FFFF00000000}"/>
  </bookViews>
  <sheets>
    <sheet name="Tonery" sheetId="22" r:id="rId1"/>
  </sheets>
  <definedNames>
    <definedName name="_xlnm.Print_Area" localSheetId="0">Tonery!$B$1:$Q$42</definedName>
  </definedNames>
  <calcPr calcId="179017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<sst xmlns="http://schemas.openxmlformats.org/spreadsheetml/2006/main" count="66" uniqueCount="56">
  <si>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</si>
  <si>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</si>
  <si>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</si>
  <si>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</si>
  <si>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</si>
  <si>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</si>
  <si>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</si>
  <si>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</si>
  <si>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</si>
  <si>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</si>
  <si>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</si>
  <si>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</si>
  <si>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</si>
  <si>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</si>
  <si>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</si>
  <si>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</si>
  <si>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</si>
  <si>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Toner do tiskárny KYOCERA FS-C8520MFP - žlutý </t>
  </si>
  <si>
    <t>ks</t>
  </si>
  <si>
    <t>Originální, nebo kompatibilní toner splňující podmínky certifikátu STMC. Minimální výtěžnost při 5% pokrytí 6000 stran.</t>
  </si>
  <si>
    <t xml:space="preserve">Toner do tiskárny KYOCERA FS-C8520MFP - modrý </t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</si>
  <si>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>6000 stran</t>
    </r>
  </si>
  <si>
    <t xml:space="preserve">Toner do tiskárny KYOCERA FS-C8520MFP - červený </t>
  </si>
  <si>
    <t>Toner do tiskárny KYOCERA FS-C8520MFP - černý</t>
  </si>
  <si>
    <t>1.</t>
  </si>
  <si>
    <t>Husova 11, Plzeň</t>
  </si>
  <si>
    <t>KAZ - Z.Faitová, tel:37763 3811</t>
  </si>
  <si>
    <t>2.</t>
  </si>
  <si>
    <r>
      <t>Originální, nebo kompatibilní toner splňující podmínky certifikátu STMC. Minimální výtěžnost při 5% pokrytí 12000</t>
    </r>
    <r>
      <rPr>
        <sz val="11"/>
        <rFont val="Calibri"/>
        <family val="2"/>
        <charset val="238"/>
        <scheme val="minor"/>
      </rPr>
      <t xml:space="preserve"> stran</t>
    </r>
  </si>
  <si>
    <t>Toner do tiskárny Lexmark X363dn - černý</t>
  </si>
  <si>
    <t>Kompatibilní toner splňující podmínky certifikátu STMC. Minimální výtěžnost při 5% pokrytí 9000 stran.</t>
  </si>
  <si>
    <t>Sedláčkova 15, Plzeň, SP 506</t>
  </si>
  <si>
    <t>KSS - Hásová V. 37763 5651</t>
  </si>
  <si>
    <t>originální obrazový válec do tiskárny OKI MC352dn</t>
  </si>
  <si>
    <t>3.</t>
  </si>
  <si>
    <t>ZČU Plzeň, NTIS, Technická 8 (UN562)</t>
  </si>
  <si>
    <t>Doc. Vlasta Radová, tel. 37763 2547</t>
  </si>
  <si>
    <r>
      <t xml:space="preserve">Originální obrazový válec do tiskárny OKI MC352dn, </t>
    </r>
    <r>
      <rPr>
        <sz val="11"/>
        <rFont val="Calibri"/>
        <family val="2"/>
        <charset val="238"/>
        <scheme val="minor"/>
      </rPr>
      <t>výtěžnost 30 000 černobílých stran při 5% pokrytí, 20 000 barevných stran při 5% pokrytí</t>
    </r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</si>
  <si>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</si>
  <si>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</si>
  <si>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</si>
  <si>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</si>
  <si>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</si>
  <si>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</si>
  <si>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</si>
  <si>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</si>
  <si>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</si>
  <si>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</si>
  <si>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Priloha_c._1_Kupni_smlouvy_technicka_specifikace_T-(II.)-021-2018</t>
  </si>
  <si>
    <t>Tonery (II.) 021 - 2018 (T-(II.)-021-2018)</t>
  </si>
  <si>
    <t xml:space="preserve">PRINTLINE kompatibilní toner s Kyocera TK-895Y , yellow	</t>
  </si>
  <si>
    <t xml:space="preserve">PRINTLINE kompatibilní toner s Kyocera TK-895C, cyan	</t>
  </si>
  <si>
    <t xml:space="preserve">PRINTLINE kompatibilní toner s Kyocera TK-895M, magenta	</t>
  </si>
  <si>
    <t xml:space="preserve">PRINTLINE kompatibilní toner s Kyocera TK-895K, black	</t>
  </si>
  <si>
    <t>Toner ActiveJet ATL-X264N, black, 9000 str., náhrada za Lexmark X264H11G</t>
  </si>
  <si>
    <t>Obrazový válec OKI 44968301 (30.000 cb.str. a 20.000 bar.str.)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</si>
</sst>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topLeftCell="D8" zoomScale="80" zoomScaleNormal="80" zoomScaleSheetLayoutView="55" workbookViewId="0">
      <selection activeCell="O36" sqref="O36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43.44140625" style="9" customWidth="1"/>
    <col min="4" max="4" width="9.6640625" style="130" customWidth="1"/>
    <col min="5" max="5" width="9" style="13" customWidth="1"/>
    <col min="6" max="6" width="47.5546875" style="9" customWidth="1"/>
    <col min="7" max="7" width="29.109375" style="131" customWidth="1"/>
    <col min="8" max="8" width="20.88671875" style="9" customWidth="1"/>
    <col min="9" max="9" width="19" style="9" customWidth="1"/>
    <col min="10" max="10" width="28" style="10" hidden="1" customWidth="1"/>
    <col min="11" max="11" width="19.5546875" style="10" customWidth="1"/>
    <col min="12" max="12" width="19.44140625" style="9" customWidth="1"/>
    <col min="13" max="13" width="22.109375" style="131" hidden="1" customWidth="1"/>
    <col min="14" max="14" width="20.88671875" style="87" customWidth="1"/>
    <col min="15" max="15" width="26.5546875" style="87" customWidth="1"/>
    <col min="16" max="16" width="21" style="87" customWidth="1"/>
    <col min="17" max="17" width="19.44140625" style="87" customWidth="1"/>
    <col min="18" max="18" width="51.6640625" style="124" customWidth="1"/>
    <col min="19" max="16384" width="8.88671875" style="87"/>
  </cols>
  <sheetData>
    <row r="1" spans="1:18" s="10" customFormat="1" ht="24.6" customHeight="1" x14ac:dyDescent="0.3">
      <c r="B1" s="144" t="s">
        <v>49</v>
      </c>
      <c r="C1" s="145"/>
      <c r="D1" s="13"/>
      <c r="E1" s="13"/>
      <c r="F1" s="9"/>
      <c r="G1" s="70"/>
      <c r="H1" s="71"/>
      <c r="I1" s="72"/>
      <c r="J1" s="72"/>
      <c r="K1" s="73"/>
      <c r="L1" s="9"/>
      <c r="M1" s="9"/>
      <c r="O1" s="146" t="s">
        <v>48</v>
      </c>
      <c r="P1" s="146"/>
      <c r="Q1" s="146"/>
      <c r="R1" s="74"/>
    </row>
    <row r="2" spans="1:18" s="10" customFormat="1" ht="18.75" customHeight="1" x14ac:dyDescent="0.3">
      <c r="C2" s="9"/>
      <c r="D2" s="7"/>
      <c r="E2" s="8"/>
      <c r="F2" s="9"/>
      <c r="G2" s="75"/>
      <c r="H2" s="75"/>
      <c r="I2" s="75"/>
      <c r="J2" s="75"/>
      <c r="K2" s="75"/>
      <c r="L2" s="9"/>
      <c r="M2" s="9"/>
      <c r="O2" s="76"/>
      <c r="P2" s="76"/>
      <c r="R2" s="77"/>
    </row>
    <row r="3" spans="1:18" s="10" customFormat="1" ht="21" customHeight="1" x14ac:dyDescent="0.3">
      <c r="B3" s="78"/>
      <c r="C3" s="79" t="s">
        <v>12</v>
      </c>
      <c r="D3" s="75"/>
      <c r="E3" s="75"/>
      <c r="F3" s="75"/>
      <c r="G3" s="75"/>
      <c r="H3" s="75"/>
      <c r="I3" s="75"/>
      <c r="J3" s="75"/>
      <c r="K3" s="75"/>
      <c r="L3" s="76"/>
      <c r="M3" s="74"/>
      <c r="N3" s="74"/>
      <c r="O3" s="76"/>
      <c r="P3" s="76"/>
      <c r="R3" s="74"/>
    </row>
    <row r="4" spans="1:18" s="10" customFormat="1" ht="21" customHeight="1" thickBot="1" x14ac:dyDescent="0.35">
      <c r="B4" s="80"/>
      <c r="C4" s="81" t="s">
        <v>15</v>
      </c>
      <c r="D4" s="75"/>
      <c r="E4" s="75"/>
      <c r="F4" s="75"/>
      <c r="G4" s="75"/>
      <c r="H4" s="76"/>
      <c r="I4" s="76"/>
      <c r="J4" s="76"/>
      <c r="K4" s="76"/>
      <c r="L4" s="76"/>
      <c r="M4" s="9"/>
      <c r="N4" s="9"/>
      <c r="O4" s="76"/>
      <c r="P4" s="76"/>
      <c r="R4" s="74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82"/>
      <c r="L5" s="9"/>
      <c r="M5" s="14"/>
      <c r="O5" s="28" t="s">
        <v>13</v>
      </c>
      <c r="R5" s="83"/>
    </row>
    <row r="6" spans="1:18" s="10" customFormat="1" ht="102.75" customHeight="1" thickTop="1" thickBot="1" x14ac:dyDescent="0.35">
      <c r="B6" s="15" t="s">
        <v>1</v>
      </c>
      <c r="C6" s="35" t="s">
        <v>38</v>
      </c>
      <c r="D6" s="35" t="s">
        <v>0</v>
      </c>
      <c r="E6" s="35" t="s">
        <v>39</v>
      </c>
      <c r="F6" s="35" t="s">
        <v>40</v>
      </c>
      <c r="G6" s="31" t="s">
        <v>2</v>
      </c>
      <c r="H6" s="35" t="s">
        <v>41</v>
      </c>
      <c r="I6" s="35" t="s">
        <v>42</v>
      </c>
      <c r="J6" s="35" t="s">
        <v>14</v>
      </c>
      <c r="K6" s="49" t="s">
        <v>43</v>
      </c>
      <c r="L6" s="35" t="s">
        <v>44</v>
      </c>
      <c r="M6" s="35" t="s">
        <v>45</v>
      </c>
      <c r="N6" s="35" t="s">
        <v>8</v>
      </c>
      <c r="O6" s="29" t="s">
        <v>9</v>
      </c>
      <c r="P6" s="49" t="s">
        <v>10</v>
      </c>
      <c r="Q6" s="49" t="s">
        <v>11</v>
      </c>
      <c r="R6" s="35" t="s">
        <v>46</v>
      </c>
    </row>
    <row r="7" spans="1:18" ht="79.5" customHeight="1" thickTop="1" thickBot="1" x14ac:dyDescent="0.35">
      <c r="A7" s="84" t="s">
        <v>24</v>
      </c>
      <c r="B7" s="85">
        <v>1</v>
      </c>
      <c r="C7" s="56" t="s">
        <v>17</v>
      </c>
      <c r="D7" s="57">
        <v>5</v>
      </c>
      <c r="E7" s="58" t="s">
        <v>18</v>
      </c>
      <c r="F7" s="59" t="s">
        <v>19</v>
      </c>
      <c r="G7" s="60" t="s">
        <v>50</v>
      </c>
      <c r="H7" s="148" t="s">
        <v>47</v>
      </c>
      <c r="I7" s="148"/>
      <c r="J7" s="86"/>
      <c r="K7" s="148" t="s">
        <v>26</v>
      </c>
      <c r="L7" s="148" t="s">
        <v>25</v>
      </c>
      <c r="M7" s="61">
        <f t="shared" ref="M7:M35" si="0">D7*N7</f>
        <v>6500</v>
      </c>
      <c r="N7" s="62">
        <v>1300</v>
      </c>
      <c r="O7" s="63">
        <v>1100</v>
      </c>
      <c r="P7" s="33">
        <f t="shared" ref="P7:P35" si="1">D7*O7</f>
        <v>5500</v>
      </c>
      <c r="Q7" s="64" t="str">
        <f t="shared" ref="Q7:Q35" si="2">IF(ISNUMBER(O7), IF(O7&gt;N7,"NEVYHOVUJE","VYHOVUJE")," ")</f>
        <v>VYHOVUJE</v>
      </c>
      <c r="R7" s="151" t="s">
        <v>4</v>
      </c>
    </row>
    <row r="8" spans="1:18" ht="79.5" customHeight="1" thickTop="1" thickBot="1" x14ac:dyDescent="0.35">
      <c r="B8" s="88">
        <v>2</v>
      </c>
      <c r="C8" s="50" t="s">
        <v>20</v>
      </c>
      <c r="D8" s="36">
        <v>5</v>
      </c>
      <c r="E8" s="37" t="s">
        <v>18</v>
      </c>
      <c r="F8" s="50" t="s">
        <v>21</v>
      </c>
      <c r="G8" s="21" t="s">
        <v>51</v>
      </c>
      <c r="H8" s="149"/>
      <c r="I8" s="149"/>
      <c r="J8" s="90"/>
      <c r="K8" s="149"/>
      <c r="L8" s="149"/>
      <c r="M8" s="4">
        <f t="shared" si="0"/>
        <v>6500</v>
      </c>
      <c r="N8" s="65">
        <v>1300</v>
      </c>
      <c r="O8" s="63">
        <v>1100</v>
      </c>
      <c r="P8" s="27">
        <f t="shared" si="1"/>
        <v>5500</v>
      </c>
      <c r="Q8" s="66" t="str">
        <f t="shared" si="2"/>
        <v>VYHOVUJE</v>
      </c>
      <c r="R8" s="152"/>
    </row>
    <row r="9" spans="1:18" ht="79.5" customHeight="1" thickTop="1" x14ac:dyDescent="0.3">
      <c r="B9" s="88">
        <v>3</v>
      </c>
      <c r="C9" s="50" t="s">
        <v>22</v>
      </c>
      <c r="D9" s="36">
        <v>4</v>
      </c>
      <c r="E9" s="37" t="s">
        <v>18</v>
      </c>
      <c r="F9" s="50" t="s">
        <v>21</v>
      </c>
      <c r="G9" s="21" t="s">
        <v>52</v>
      </c>
      <c r="H9" s="149"/>
      <c r="I9" s="149"/>
      <c r="J9" s="90"/>
      <c r="K9" s="149"/>
      <c r="L9" s="149"/>
      <c r="M9" s="4">
        <f t="shared" si="0"/>
        <v>5200</v>
      </c>
      <c r="N9" s="65">
        <v>1300</v>
      </c>
      <c r="O9" s="63">
        <v>1100</v>
      </c>
      <c r="P9" s="27">
        <f t="shared" si="1"/>
        <v>4400</v>
      </c>
      <c r="Q9" s="66" t="str">
        <f t="shared" si="2"/>
        <v>VYHOVUJE</v>
      </c>
      <c r="R9" s="152"/>
    </row>
    <row r="10" spans="1:18" ht="79.5" customHeight="1" thickBot="1" x14ac:dyDescent="0.35">
      <c r="A10" s="91"/>
      <c r="B10" s="92">
        <v>4</v>
      </c>
      <c r="C10" s="51" t="s">
        <v>23</v>
      </c>
      <c r="D10" s="39">
        <v>5</v>
      </c>
      <c r="E10" s="40" t="s">
        <v>18</v>
      </c>
      <c r="F10" s="51" t="s">
        <v>28</v>
      </c>
      <c r="G10" s="30" t="s">
        <v>53</v>
      </c>
      <c r="H10" s="150"/>
      <c r="I10" s="150"/>
      <c r="J10" s="93"/>
      <c r="K10" s="150"/>
      <c r="L10" s="150"/>
      <c r="M10" s="5">
        <f t="shared" si="0"/>
        <v>6500</v>
      </c>
      <c r="N10" s="67">
        <v>1300</v>
      </c>
      <c r="O10" s="68">
        <v>1200</v>
      </c>
      <c r="P10" s="32">
        <f t="shared" si="1"/>
        <v>6000</v>
      </c>
      <c r="Q10" s="69" t="str">
        <f t="shared" si="2"/>
        <v>VYHOVUJE</v>
      </c>
      <c r="R10" s="153"/>
    </row>
    <row r="11" spans="1:18" ht="72" customHeight="1" thickTop="1" thickBot="1" x14ac:dyDescent="0.35">
      <c r="A11" s="94" t="s">
        <v>27</v>
      </c>
      <c r="B11" s="95">
        <v>5</v>
      </c>
      <c r="C11" s="52" t="s">
        <v>29</v>
      </c>
      <c r="D11" s="96">
        <v>1</v>
      </c>
      <c r="E11" s="47" t="s">
        <v>18</v>
      </c>
      <c r="F11" s="52" t="s">
        <v>30</v>
      </c>
      <c r="G11" s="41" t="s">
        <v>54</v>
      </c>
      <c r="H11" s="47" t="s">
        <v>47</v>
      </c>
      <c r="I11" s="47"/>
      <c r="J11" s="47"/>
      <c r="K11" s="97" t="s">
        <v>32</v>
      </c>
      <c r="L11" s="97" t="s">
        <v>31</v>
      </c>
      <c r="M11" s="42">
        <f t="shared" si="0"/>
        <v>800</v>
      </c>
      <c r="N11" s="53">
        <v>800</v>
      </c>
      <c r="O11" s="54">
        <v>800</v>
      </c>
      <c r="P11" s="45">
        <f t="shared" si="1"/>
        <v>800</v>
      </c>
      <c r="Q11" s="55" t="str">
        <f t="shared" si="2"/>
        <v>VYHOVUJE</v>
      </c>
      <c r="R11" s="97" t="s">
        <v>4</v>
      </c>
    </row>
    <row r="12" spans="1:18" ht="57.75" customHeight="1" thickTop="1" thickBot="1" x14ac:dyDescent="0.35">
      <c r="A12" s="94" t="s">
        <v>34</v>
      </c>
      <c r="B12" s="95">
        <v>6</v>
      </c>
      <c r="C12" s="52" t="s">
        <v>33</v>
      </c>
      <c r="D12" s="96">
        <v>1</v>
      </c>
      <c r="E12" s="47" t="s">
        <v>18</v>
      </c>
      <c r="F12" s="51" t="s">
        <v>37</v>
      </c>
      <c r="G12" s="41" t="s">
        <v>55</v>
      </c>
      <c r="H12" s="98" t="s">
        <v>47</v>
      </c>
      <c r="I12" s="47"/>
      <c r="J12" s="47"/>
      <c r="K12" s="47" t="s">
        <v>36</v>
      </c>
      <c r="L12" s="47" t="s">
        <v>35</v>
      </c>
      <c r="M12" s="42">
        <f t="shared" si="0"/>
        <v>2600</v>
      </c>
      <c r="N12" s="43">
        <v>2600</v>
      </c>
      <c r="O12" s="44">
        <v>2600</v>
      </c>
      <c r="P12" s="45">
        <f t="shared" si="1"/>
        <v>2600</v>
      </c>
      <c r="Q12" s="46" t="str">
        <f t="shared" si="2"/>
        <v>VYHOVUJE</v>
      </c>
      <c r="R12" s="97" t="s">
        <v>3</v>
      </c>
    </row>
    <row r="13" spans="1:18" ht="15.6" hidden="1" thickTop="1" thickBot="1" x14ac:dyDescent="0.35">
      <c r="B13" s="99">
        <v>7</v>
      </c>
      <c r="C13" s="100"/>
      <c r="D13" s="101"/>
      <c r="E13" s="102"/>
      <c r="F13" s="52"/>
      <c r="G13" s="103"/>
      <c r="H13" s="104"/>
      <c r="I13" s="102"/>
      <c r="J13" s="102"/>
      <c r="K13" s="102"/>
      <c r="L13" s="102"/>
      <c r="M13" s="6">
        <f t="shared" si="0"/>
        <v>0</v>
      </c>
      <c r="N13" s="38"/>
      <c r="O13" s="105"/>
      <c r="P13" s="34">
        <f t="shared" si="1"/>
        <v>0</v>
      </c>
      <c r="Q13" s="26" t="str">
        <f t="shared" si="2"/>
        <v xml:space="preserve"> </v>
      </c>
      <c r="R13" s="106"/>
    </row>
    <row r="14" spans="1:18" ht="15.6" hidden="1" thickTop="1" thickBot="1" x14ac:dyDescent="0.35">
      <c r="B14" s="88">
        <v>8</v>
      </c>
      <c r="C14" s="107"/>
      <c r="D14" s="108"/>
      <c r="E14" s="90"/>
      <c r="F14" s="109"/>
      <c r="G14" s="89"/>
      <c r="H14" s="110"/>
      <c r="I14" s="90"/>
      <c r="J14" s="90"/>
      <c r="K14" s="90"/>
      <c r="L14" s="90"/>
      <c r="M14" s="4">
        <f t="shared" si="0"/>
        <v>0</v>
      </c>
      <c r="N14" s="22"/>
      <c r="O14" s="111"/>
      <c r="P14" s="27">
        <f t="shared" si="1"/>
        <v>0</v>
      </c>
      <c r="Q14" s="24" t="str">
        <f t="shared" si="2"/>
        <v xml:space="preserve"> </v>
      </c>
      <c r="R14" s="112"/>
    </row>
    <row r="15" spans="1:18" ht="15.6" hidden="1" thickTop="1" thickBot="1" x14ac:dyDescent="0.35">
      <c r="B15" s="99">
        <v>9</v>
      </c>
      <c r="C15" s="107"/>
      <c r="D15" s="108"/>
      <c r="E15" s="90"/>
      <c r="F15" s="109"/>
      <c r="G15" s="89"/>
      <c r="H15" s="110"/>
      <c r="I15" s="90"/>
      <c r="J15" s="90"/>
      <c r="K15" s="90"/>
      <c r="L15" s="90"/>
      <c r="M15" s="4">
        <f t="shared" si="0"/>
        <v>0</v>
      </c>
      <c r="N15" s="22"/>
      <c r="O15" s="111"/>
      <c r="P15" s="27">
        <f t="shared" si="1"/>
        <v>0</v>
      </c>
      <c r="Q15" s="24" t="str">
        <f t="shared" si="2"/>
        <v xml:space="preserve"> </v>
      </c>
      <c r="R15" s="112"/>
    </row>
    <row r="16" spans="1:18" ht="15.6" hidden="1" thickTop="1" thickBot="1" x14ac:dyDescent="0.35">
      <c r="B16" s="88">
        <v>10</v>
      </c>
      <c r="C16" s="107"/>
      <c r="D16" s="108"/>
      <c r="E16" s="90"/>
      <c r="F16" s="109"/>
      <c r="G16" s="89"/>
      <c r="H16" s="110"/>
      <c r="I16" s="90"/>
      <c r="J16" s="90"/>
      <c r="K16" s="90"/>
      <c r="L16" s="90"/>
      <c r="M16" s="4">
        <f t="shared" si="0"/>
        <v>0</v>
      </c>
      <c r="N16" s="22"/>
      <c r="O16" s="111"/>
      <c r="P16" s="27">
        <f t="shared" si="1"/>
        <v>0</v>
      </c>
      <c r="Q16" s="24" t="str">
        <f t="shared" si="2"/>
        <v xml:space="preserve"> </v>
      </c>
      <c r="R16" s="112"/>
    </row>
    <row r="17" spans="2:18" ht="15.6" hidden="1" thickTop="1" thickBot="1" x14ac:dyDescent="0.35">
      <c r="B17" s="99">
        <v>11</v>
      </c>
      <c r="C17" s="107"/>
      <c r="D17" s="108"/>
      <c r="E17" s="90"/>
      <c r="F17" s="109"/>
      <c r="G17" s="89"/>
      <c r="H17" s="110"/>
      <c r="I17" s="90"/>
      <c r="J17" s="90"/>
      <c r="K17" s="90"/>
      <c r="L17" s="90"/>
      <c r="M17" s="4">
        <f t="shared" si="0"/>
        <v>0</v>
      </c>
      <c r="N17" s="22"/>
      <c r="O17" s="111"/>
      <c r="P17" s="27">
        <f t="shared" si="1"/>
        <v>0</v>
      </c>
      <c r="Q17" s="24" t="str">
        <f t="shared" si="2"/>
        <v xml:space="preserve"> </v>
      </c>
      <c r="R17" s="112"/>
    </row>
    <row r="18" spans="2:18" ht="15.6" hidden="1" thickTop="1" thickBot="1" x14ac:dyDescent="0.35">
      <c r="B18" s="88">
        <v>12</v>
      </c>
      <c r="C18" s="107"/>
      <c r="D18" s="108"/>
      <c r="E18" s="90"/>
      <c r="F18" s="109"/>
      <c r="G18" s="89"/>
      <c r="H18" s="110"/>
      <c r="I18" s="90"/>
      <c r="J18" s="90"/>
      <c r="K18" s="90"/>
      <c r="L18" s="90"/>
      <c r="M18" s="4">
        <f t="shared" si="0"/>
        <v>0</v>
      </c>
      <c r="N18" s="22"/>
      <c r="O18" s="111"/>
      <c r="P18" s="27">
        <f t="shared" si="1"/>
        <v>0</v>
      </c>
      <c r="Q18" s="24" t="str">
        <f t="shared" si="2"/>
        <v xml:space="preserve"> </v>
      </c>
      <c r="R18" s="112"/>
    </row>
    <row r="19" spans="2:18" ht="15.6" hidden="1" thickTop="1" thickBot="1" x14ac:dyDescent="0.35">
      <c r="B19" s="99">
        <v>13</v>
      </c>
      <c r="C19" s="107"/>
      <c r="D19" s="108"/>
      <c r="E19" s="90"/>
      <c r="F19" s="109"/>
      <c r="G19" s="89"/>
      <c r="H19" s="110"/>
      <c r="I19" s="90"/>
      <c r="J19" s="90"/>
      <c r="K19" s="90"/>
      <c r="L19" s="90"/>
      <c r="M19" s="4">
        <f t="shared" si="0"/>
        <v>0</v>
      </c>
      <c r="N19" s="22"/>
      <c r="O19" s="111"/>
      <c r="P19" s="27">
        <f t="shared" si="1"/>
        <v>0</v>
      </c>
      <c r="Q19" s="24" t="str">
        <f t="shared" si="2"/>
        <v xml:space="preserve"> </v>
      </c>
      <c r="R19" s="112"/>
    </row>
    <row r="20" spans="2:18" ht="15.6" hidden="1" thickTop="1" thickBot="1" x14ac:dyDescent="0.35">
      <c r="B20" s="88">
        <v>14</v>
      </c>
      <c r="C20" s="107"/>
      <c r="D20" s="108"/>
      <c r="E20" s="90"/>
      <c r="F20" s="109"/>
      <c r="G20" s="89"/>
      <c r="H20" s="110"/>
      <c r="I20" s="90"/>
      <c r="J20" s="90"/>
      <c r="K20" s="90"/>
      <c r="L20" s="90"/>
      <c r="M20" s="4">
        <f t="shared" si="0"/>
        <v>0</v>
      </c>
      <c r="N20" s="22"/>
      <c r="O20" s="111"/>
      <c r="P20" s="27">
        <f t="shared" si="1"/>
        <v>0</v>
      </c>
      <c r="Q20" s="24" t="str">
        <f t="shared" si="2"/>
        <v xml:space="preserve"> </v>
      </c>
      <c r="R20" s="112"/>
    </row>
    <row r="21" spans="2:18" ht="15.6" hidden="1" thickTop="1" thickBot="1" x14ac:dyDescent="0.35">
      <c r="B21" s="99">
        <v>15</v>
      </c>
      <c r="C21" s="107"/>
      <c r="D21" s="108"/>
      <c r="E21" s="90"/>
      <c r="F21" s="109"/>
      <c r="G21" s="89"/>
      <c r="H21" s="110"/>
      <c r="I21" s="90"/>
      <c r="J21" s="90"/>
      <c r="K21" s="90"/>
      <c r="L21" s="90"/>
      <c r="M21" s="4">
        <f t="shared" si="0"/>
        <v>0</v>
      </c>
      <c r="N21" s="22"/>
      <c r="O21" s="111"/>
      <c r="P21" s="27">
        <f t="shared" si="1"/>
        <v>0</v>
      </c>
      <c r="Q21" s="24" t="str">
        <f t="shared" si="2"/>
        <v xml:space="preserve"> </v>
      </c>
      <c r="R21" s="112"/>
    </row>
    <row r="22" spans="2:18" ht="15.6" hidden="1" thickTop="1" thickBot="1" x14ac:dyDescent="0.35">
      <c r="B22" s="88">
        <v>16</v>
      </c>
      <c r="C22" s="107"/>
      <c r="D22" s="108"/>
      <c r="E22" s="90"/>
      <c r="F22" s="109"/>
      <c r="G22" s="89"/>
      <c r="H22" s="110"/>
      <c r="I22" s="90"/>
      <c r="J22" s="90"/>
      <c r="K22" s="90"/>
      <c r="L22" s="90"/>
      <c r="M22" s="4">
        <f t="shared" si="0"/>
        <v>0</v>
      </c>
      <c r="N22" s="22"/>
      <c r="O22" s="111"/>
      <c r="P22" s="27">
        <f t="shared" si="1"/>
        <v>0</v>
      </c>
      <c r="Q22" s="24" t="str">
        <f t="shared" si="2"/>
        <v xml:space="preserve"> </v>
      </c>
      <c r="R22" s="112"/>
    </row>
    <row r="23" spans="2:18" ht="15.6" hidden="1" thickTop="1" thickBot="1" x14ac:dyDescent="0.35">
      <c r="B23" s="99">
        <v>17</v>
      </c>
      <c r="C23" s="107"/>
      <c r="D23" s="108"/>
      <c r="E23" s="90"/>
      <c r="F23" s="109"/>
      <c r="G23" s="89"/>
      <c r="H23" s="110"/>
      <c r="I23" s="90"/>
      <c r="J23" s="90"/>
      <c r="K23" s="90"/>
      <c r="L23" s="90"/>
      <c r="M23" s="4">
        <f t="shared" si="0"/>
        <v>0</v>
      </c>
      <c r="N23" s="22"/>
      <c r="O23" s="111"/>
      <c r="P23" s="27">
        <f t="shared" si="1"/>
        <v>0</v>
      </c>
      <c r="Q23" s="24" t="str">
        <f t="shared" si="2"/>
        <v xml:space="preserve"> </v>
      </c>
      <c r="R23" s="112"/>
    </row>
    <row r="24" spans="2:18" ht="15.6" hidden="1" thickTop="1" thickBot="1" x14ac:dyDescent="0.35">
      <c r="B24" s="88">
        <v>18</v>
      </c>
      <c r="C24" s="107"/>
      <c r="D24" s="108"/>
      <c r="E24" s="90"/>
      <c r="F24" s="109"/>
      <c r="G24" s="89"/>
      <c r="H24" s="110"/>
      <c r="I24" s="90"/>
      <c r="J24" s="90"/>
      <c r="K24" s="90"/>
      <c r="L24" s="90"/>
      <c r="M24" s="4">
        <f t="shared" si="0"/>
        <v>0</v>
      </c>
      <c r="N24" s="22"/>
      <c r="O24" s="111"/>
      <c r="P24" s="27">
        <f t="shared" si="1"/>
        <v>0</v>
      </c>
      <c r="Q24" s="24" t="str">
        <f t="shared" si="2"/>
        <v xml:space="preserve"> </v>
      </c>
      <c r="R24" s="112"/>
    </row>
    <row r="25" spans="2:18" ht="15.6" hidden="1" thickTop="1" thickBot="1" x14ac:dyDescent="0.35">
      <c r="B25" s="99">
        <v>19</v>
      </c>
      <c r="C25" s="107"/>
      <c r="D25" s="108"/>
      <c r="E25" s="90"/>
      <c r="F25" s="109"/>
      <c r="G25" s="89"/>
      <c r="H25" s="110"/>
      <c r="I25" s="90"/>
      <c r="J25" s="90"/>
      <c r="K25" s="90"/>
      <c r="L25" s="90"/>
      <c r="M25" s="4">
        <f t="shared" si="0"/>
        <v>0</v>
      </c>
      <c r="N25" s="22"/>
      <c r="O25" s="111"/>
      <c r="P25" s="27">
        <f t="shared" si="1"/>
        <v>0</v>
      </c>
      <c r="Q25" s="24" t="str">
        <f t="shared" si="2"/>
        <v xml:space="preserve"> </v>
      </c>
      <c r="R25" s="112"/>
    </row>
    <row r="26" spans="2:18" ht="15.6" hidden="1" thickTop="1" thickBot="1" x14ac:dyDescent="0.35">
      <c r="B26" s="88">
        <v>20</v>
      </c>
      <c r="C26" s="107"/>
      <c r="D26" s="108"/>
      <c r="E26" s="90"/>
      <c r="F26" s="109"/>
      <c r="G26" s="89"/>
      <c r="H26" s="110"/>
      <c r="I26" s="90"/>
      <c r="J26" s="90"/>
      <c r="K26" s="90"/>
      <c r="L26" s="90"/>
      <c r="M26" s="4">
        <f t="shared" si="0"/>
        <v>0</v>
      </c>
      <c r="N26" s="22"/>
      <c r="O26" s="111"/>
      <c r="P26" s="27">
        <f t="shared" si="1"/>
        <v>0</v>
      </c>
      <c r="Q26" s="24" t="str">
        <f t="shared" si="2"/>
        <v xml:space="preserve"> </v>
      </c>
      <c r="R26" s="112"/>
    </row>
    <row r="27" spans="2:18" ht="15.6" hidden="1" thickTop="1" thickBot="1" x14ac:dyDescent="0.35">
      <c r="B27" s="99">
        <v>21</v>
      </c>
      <c r="C27" s="107"/>
      <c r="D27" s="108"/>
      <c r="E27" s="90"/>
      <c r="F27" s="109"/>
      <c r="G27" s="89"/>
      <c r="H27" s="110"/>
      <c r="I27" s="90"/>
      <c r="J27" s="90"/>
      <c r="K27" s="90"/>
      <c r="L27" s="90"/>
      <c r="M27" s="4">
        <f t="shared" si="0"/>
        <v>0</v>
      </c>
      <c r="N27" s="22"/>
      <c r="O27" s="111"/>
      <c r="P27" s="27">
        <f t="shared" si="1"/>
        <v>0</v>
      </c>
      <c r="Q27" s="24" t="str">
        <f t="shared" si="2"/>
        <v xml:space="preserve"> </v>
      </c>
      <c r="R27" s="112"/>
    </row>
    <row r="28" spans="2:18" ht="15.6" hidden="1" thickTop="1" thickBot="1" x14ac:dyDescent="0.35">
      <c r="B28" s="88">
        <v>22</v>
      </c>
      <c r="C28" s="107"/>
      <c r="D28" s="108"/>
      <c r="E28" s="90"/>
      <c r="F28" s="109"/>
      <c r="G28" s="89"/>
      <c r="H28" s="110"/>
      <c r="I28" s="90"/>
      <c r="J28" s="90"/>
      <c r="K28" s="90"/>
      <c r="L28" s="90"/>
      <c r="M28" s="4">
        <f t="shared" si="0"/>
        <v>0</v>
      </c>
      <c r="N28" s="22"/>
      <c r="O28" s="111"/>
      <c r="P28" s="27">
        <f t="shared" si="1"/>
        <v>0</v>
      </c>
      <c r="Q28" s="24" t="str">
        <f t="shared" si="2"/>
        <v xml:space="preserve"> </v>
      </c>
      <c r="R28" s="112"/>
    </row>
    <row r="29" spans="2:18" ht="15.6" hidden="1" thickTop="1" thickBot="1" x14ac:dyDescent="0.35">
      <c r="B29" s="99">
        <v>23</v>
      </c>
      <c r="C29" s="107"/>
      <c r="D29" s="108"/>
      <c r="E29" s="90"/>
      <c r="F29" s="109"/>
      <c r="G29" s="89"/>
      <c r="H29" s="110"/>
      <c r="I29" s="90"/>
      <c r="J29" s="90"/>
      <c r="K29" s="90"/>
      <c r="L29" s="90"/>
      <c r="M29" s="4">
        <f t="shared" si="0"/>
        <v>0</v>
      </c>
      <c r="N29" s="22"/>
      <c r="O29" s="111"/>
      <c r="P29" s="27">
        <f t="shared" si="1"/>
        <v>0</v>
      </c>
      <c r="Q29" s="24" t="str">
        <f t="shared" si="2"/>
        <v xml:space="preserve"> </v>
      </c>
      <c r="R29" s="112"/>
    </row>
    <row r="30" spans="2:18" ht="15.6" hidden="1" thickTop="1" thickBot="1" x14ac:dyDescent="0.35">
      <c r="B30" s="88">
        <v>24</v>
      </c>
      <c r="C30" s="107"/>
      <c r="D30" s="108"/>
      <c r="E30" s="90"/>
      <c r="F30" s="109"/>
      <c r="G30" s="89"/>
      <c r="H30" s="110"/>
      <c r="I30" s="90"/>
      <c r="J30" s="90"/>
      <c r="K30" s="90"/>
      <c r="L30" s="90"/>
      <c r="M30" s="4">
        <f t="shared" si="0"/>
        <v>0</v>
      </c>
      <c r="N30" s="22"/>
      <c r="O30" s="111"/>
      <c r="P30" s="27">
        <f t="shared" si="1"/>
        <v>0</v>
      </c>
      <c r="Q30" s="24" t="str">
        <f t="shared" si="2"/>
        <v xml:space="preserve"> </v>
      </c>
      <c r="R30" s="112"/>
    </row>
    <row r="31" spans="2:18" ht="15.6" hidden="1" thickTop="1" thickBot="1" x14ac:dyDescent="0.35">
      <c r="B31" s="99">
        <v>25</v>
      </c>
      <c r="C31" s="107"/>
      <c r="D31" s="108"/>
      <c r="E31" s="90"/>
      <c r="F31" s="109"/>
      <c r="G31" s="89"/>
      <c r="H31" s="110"/>
      <c r="I31" s="90"/>
      <c r="J31" s="90"/>
      <c r="K31" s="90"/>
      <c r="L31" s="90"/>
      <c r="M31" s="4">
        <f t="shared" si="0"/>
        <v>0</v>
      </c>
      <c r="N31" s="22"/>
      <c r="O31" s="111"/>
      <c r="P31" s="27">
        <f t="shared" si="1"/>
        <v>0</v>
      </c>
      <c r="Q31" s="24" t="str">
        <f t="shared" si="2"/>
        <v xml:space="preserve"> </v>
      </c>
      <c r="R31" s="112"/>
    </row>
    <row r="32" spans="2:18" ht="15.6" hidden="1" thickTop="1" thickBot="1" x14ac:dyDescent="0.35">
      <c r="B32" s="88">
        <v>26</v>
      </c>
      <c r="C32" s="107"/>
      <c r="D32" s="108"/>
      <c r="E32" s="90"/>
      <c r="F32" s="109"/>
      <c r="G32" s="89"/>
      <c r="H32" s="110"/>
      <c r="I32" s="90"/>
      <c r="J32" s="90"/>
      <c r="K32" s="90"/>
      <c r="L32" s="90"/>
      <c r="M32" s="4">
        <f t="shared" si="0"/>
        <v>0</v>
      </c>
      <c r="N32" s="22"/>
      <c r="O32" s="111"/>
      <c r="P32" s="27">
        <f t="shared" si="1"/>
        <v>0</v>
      </c>
      <c r="Q32" s="24" t="str">
        <f t="shared" si="2"/>
        <v xml:space="preserve"> </v>
      </c>
      <c r="R32" s="112"/>
    </row>
    <row r="33" spans="1:19" ht="15.6" hidden="1" thickTop="1" thickBot="1" x14ac:dyDescent="0.35">
      <c r="B33" s="99">
        <v>27</v>
      </c>
      <c r="C33" s="107"/>
      <c r="D33" s="108"/>
      <c r="E33" s="90"/>
      <c r="F33" s="109"/>
      <c r="G33" s="89"/>
      <c r="H33" s="110"/>
      <c r="I33" s="90"/>
      <c r="J33" s="90"/>
      <c r="K33" s="90"/>
      <c r="L33" s="90"/>
      <c r="M33" s="4">
        <f t="shared" si="0"/>
        <v>0</v>
      </c>
      <c r="N33" s="22"/>
      <c r="O33" s="111"/>
      <c r="P33" s="27">
        <f t="shared" si="1"/>
        <v>0</v>
      </c>
      <c r="Q33" s="24" t="str">
        <f t="shared" si="2"/>
        <v xml:space="preserve"> </v>
      </c>
      <c r="R33" s="112"/>
    </row>
    <row r="34" spans="1:19" ht="15.6" hidden="1" thickTop="1" thickBot="1" x14ac:dyDescent="0.35">
      <c r="B34" s="88">
        <v>28</v>
      </c>
      <c r="C34" s="107"/>
      <c r="D34" s="108"/>
      <c r="E34" s="90"/>
      <c r="F34" s="109"/>
      <c r="G34" s="89"/>
      <c r="H34" s="110"/>
      <c r="I34" s="90"/>
      <c r="J34" s="90"/>
      <c r="K34" s="90"/>
      <c r="L34" s="90"/>
      <c r="M34" s="4">
        <f t="shared" si="0"/>
        <v>0</v>
      </c>
      <c r="N34" s="22"/>
      <c r="O34" s="111"/>
      <c r="P34" s="27">
        <f t="shared" si="1"/>
        <v>0</v>
      </c>
      <c r="Q34" s="24" t="str">
        <f t="shared" si="2"/>
        <v xml:space="preserve"> </v>
      </c>
      <c r="R34" s="112"/>
    </row>
    <row r="35" spans="1:19" ht="15.6" hidden="1" thickTop="1" thickBot="1" x14ac:dyDescent="0.35">
      <c r="B35" s="99">
        <v>29</v>
      </c>
      <c r="C35" s="113"/>
      <c r="D35" s="114"/>
      <c r="E35" s="93"/>
      <c r="F35" s="115"/>
      <c r="G35" s="116"/>
      <c r="H35" s="117"/>
      <c r="I35" s="93"/>
      <c r="J35" s="93"/>
      <c r="K35" s="93"/>
      <c r="L35" s="93"/>
      <c r="M35" s="5">
        <f t="shared" si="0"/>
        <v>0</v>
      </c>
      <c r="N35" s="23"/>
      <c r="O35" s="118"/>
      <c r="P35" s="32">
        <f t="shared" si="1"/>
        <v>0</v>
      </c>
      <c r="Q35" s="25" t="str">
        <f t="shared" si="2"/>
        <v xml:space="preserve"> </v>
      </c>
      <c r="R35" s="119"/>
    </row>
    <row r="36" spans="1:19" ht="13.5" customHeight="1" thickTop="1" thickBot="1" x14ac:dyDescent="0.35">
      <c r="A36" s="120"/>
      <c r="B36" s="120"/>
      <c r="C36" s="121"/>
      <c r="D36" s="120"/>
      <c r="E36" s="121"/>
      <c r="F36" s="121"/>
      <c r="G36" s="122"/>
      <c r="H36" s="121"/>
      <c r="I36" s="121"/>
      <c r="J36" s="121"/>
      <c r="K36" s="121"/>
      <c r="L36" s="121"/>
      <c r="M36" s="120"/>
      <c r="N36" s="120"/>
      <c r="O36" s="123"/>
      <c r="P36" s="120"/>
      <c r="Q36" s="120"/>
      <c r="S36" s="120"/>
    </row>
    <row r="37" spans="1:19" ht="60.75" customHeight="1" thickTop="1" thickBot="1" x14ac:dyDescent="0.35">
      <c r="A37" s="125"/>
      <c r="B37" s="147" t="s">
        <v>16</v>
      </c>
      <c r="C37" s="147"/>
      <c r="D37" s="147"/>
      <c r="E37" s="147"/>
      <c r="F37" s="147"/>
      <c r="G37" s="147"/>
      <c r="H37" s="3"/>
      <c r="I37" s="16"/>
      <c r="J37" s="16"/>
      <c r="K37" s="126"/>
      <c r="L37" s="126"/>
      <c r="M37" s="1"/>
      <c r="N37" s="35" t="s">
        <v>6</v>
      </c>
      <c r="O37" s="154" t="s">
        <v>7</v>
      </c>
      <c r="P37" s="155"/>
      <c r="Q37" s="156"/>
      <c r="R37" s="127"/>
    </row>
    <row r="38" spans="1:19" ht="33" customHeight="1" thickTop="1" thickBot="1" x14ac:dyDescent="0.35">
      <c r="A38" s="125"/>
      <c r="B38" s="140" t="s">
        <v>5</v>
      </c>
      <c r="C38" s="140"/>
      <c r="D38" s="140"/>
      <c r="E38" s="140"/>
      <c r="F38" s="140"/>
      <c r="G38" s="140"/>
      <c r="H38" s="128"/>
      <c r="K38" s="17"/>
      <c r="L38" s="17"/>
      <c r="M38" s="2"/>
      <c r="N38" s="48">
        <f>SUM(M7:M35)</f>
        <v>28100</v>
      </c>
      <c r="O38" s="141">
        <f>SUM(P7:P35)</f>
        <v>24800</v>
      </c>
      <c r="P38" s="142"/>
      <c r="Q38" s="143"/>
      <c r="R38" s="129"/>
    </row>
    <row r="39" spans="1:19" ht="39.75" customHeight="1" thickTop="1" x14ac:dyDescent="0.3">
      <c r="A39" s="125"/>
      <c r="I39" s="18"/>
      <c r="J39" s="18"/>
      <c r="K39" s="19"/>
      <c r="L39" s="19"/>
      <c r="M39" s="132"/>
      <c r="N39" s="132"/>
      <c r="O39" s="133"/>
      <c r="P39" s="133"/>
      <c r="Q39" s="133"/>
      <c r="R39" s="129"/>
      <c r="S39" s="133"/>
    </row>
    <row r="40" spans="1:19" ht="19.95" customHeight="1" x14ac:dyDescent="0.3">
      <c r="A40" s="125"/>
      <c r="K40" s="19"/>
      <c r="L40" s="19"/>
      <c r="M40" s="132"/>
      <c r="N40" s="3"/>
      <c r="O40" s="3"/>
      <c r="P40" s="3"/>
      <c r="Q40" s="133"/>
      <c r="R40" s="129"/>
      <c r="S40" s="133"/>
    </row>
    <row r="41" spans="1:19" ht="71.25" customHeight="1" x14ac:dyDescent="0.3">
      <c r="A41" s="125"/>
      <c r="K41" s="19"/>
      <c r="L41" s="19"/>
      <c r="M41" s="132"/>
      <c r="N41" s="3"/>
      <c r="O41" s="3"/>
      <c r="P41" s="3"/>
      <c r="Q41" s="133"/>
      <c r="R41" s="129"/>
      <c r="S41" s="133"/>
    </row>
    <row r="42" spans="1:19" ht="36" customHeight="1" x14ac:dyDescent="0.3">
      <c r="A42" s="125"/>
      <c r="K42" s="134"/>
      <c r="L42" s="134"/>
      <c r="M42" s="135"/>
      <c r="N42" s="132"/>
      <c r="O42" s="133"/>
      <c r="P42" s="133"/>
      <c r="Q42" s="133"/>
      <c r="R42" s="129"/>
      <c r="S42" s="133"/>
    </row>
    <row r="43" spans="1:19" ht="14.25" customHeight="1" x14ac:dyDescent="0.3">
      <c r="A43" s="125"/>
      <c r="B43" s="133"/>
      <c r="C43" s="136"/>
      <c r="D43" s="137"/>
      <c r="E43" s="138"/>
      <c r="F43" s="136"/>
      <c r="G43" s="132"/>
      <c r="H43" s="136"/>
      <c r="I43" s="136"/>
      <c r="J43" s="139"/>
      <c r="K43" s="139"/>
      <c r="L43" s="139"/>
      <c r="M43" s="132"/>
      <c r="N43" s="132"/>
      <c r="O43" s="133"/>
      <c r="P43" s="133"/>
      <c r="Q43" s="133"/>
      <c r="R43" s="129"/>
      <c r="S43" s="133"/>
    </row>
    <row r="44" spans="1:19" ht="14.25" customHeight="1" x14ac:dyDescent="0.3">
      <c r="A44" s="125"/>
      <c r="B44" s="133"/>
      <c r="C44" s="136"/>
      <c r="D44" s="137"/>
      <c r="E44" s="138"/>
      <c r="F44" s="136"/>
      <c r="G44" s="132"/>
      <c r="H44" s="136"/>
      <c r="I44" s="136"/>
      <c r="J44" s="139"/>
      <c r="K44" s="139"/>
      <c r="L44" s="139"/>
      <c r="M44" s="132"/>
      <c r="N44" s="132"/>
      <c r="O44" s="133"/>
      <c r="P44" s="133"/>
      <c r="Q44" s="133"/>
      <c r="R44" s="129"/>
      <c r="S44" s="133"/>
    </row>
    <row r="45" spans="1:19" ht="14.25" customHeight="1" x14ac:dyDescent="0.3">
      <c r="A45" s="125"/>
      <c r="B45" s="133"/>
      <c r="C45" s="136"/>
      <c r="D45" s="137"/>
      <c r="E45" s="138"/>
      <c r="F45" s="136"/>
      <c r="G45" s="132"/>
      <c r="H45" s="136"/>
      <c r="I45" s="136"/>
      <c r="J45" s="139"/>
      <c r="K45" s="139"/>
      <c r="L45" s="139"/>
      <c r="M45" s="132"/>
      <c r="N45" s="132"/>
      <c r="O45" s="133"/>
      <c r="P45" s="133"/>
      <c r="Q45" s="133"/>
      <c r="R45" s="129"/>
      <c r="S45" s="133"/>
    </row>
    <row r="46" spans="1:19" ht="14.25" customHeight="1" x14ac:dyDescent="0.3">
      <c r="A46" s="125"/>
      <c r="B46" s="133"/>
      <c r="C46" s="136"/>
      <c r="D46" s="137"/>
      <c r="E46" s="138"/>
      <c r="F46" s="136"/>
      <c r="G46" s="132"/>
      <c r="H46" s="136"/>
      <c r="I46" s="136"/>
      <c r="J46" s="139"/>
      <c r="K46" s="139"/>
      <c r="L46" s="139"/>
      <c r="M46" s="132"/>
      <c r="N46" s="132"/>
      <c r="O46" s="133"/>
      <c r="P46" s="133"/>
      <c r="Q46" s="133"/>
      <c r="R46" s="129"/>
      <c r="S46" s="133"/>
    </row>
    <row r="47" spans="1:19" x14ac:dyDescent="0.3">
      <c r="C47" s="10"/>
      <c r="D47" s="87"/>
      <c r="E47" s="10"/>
      <c r="F47" s="10"/>
      <c r="G47" s="87"/>
      <c r="H47" s="10"/>
      <c r="I47" s="10"/>
      <c r="L47" s="10"/>
      <c r="M47" s="87"/>
    </row>
    <row r="48" spans="1:19" x14ac:dyDescent="0.3">
      <c r="C48" s="10"/>
      <c r="D48" s="87"/>
      <c r="E48" s="10"/>
      <c r="F48" s="10"/>
      <c r="G48" s="87"/>
      <c r="H48" s="10"/>
      <c r="I48" s="10"/>
      <c r="L48" s="10"/>
      <c r="M48" s="87"/>
    </row>
    <row r="49" spans="3:13" x14ac:dyDescent="0.3">
      <c r="C49" s="10"/>
      <c r="D49" s="87"/>
      <c r="E49" s="10"/>
      <c r="F49" s="10"/>
      <c r="G49" s="87"/>
      <c r="H49" s="10"/>
      <c r="I49" s="10"/>
      <c r="L49" s="10"/>
      <c r="M49" s="87"/>
    </row>
  </sheetData>
  <sheetProtection selectLockedCells="1"/>
  <mergeCells count="11">
    <mergeCell ref="R7:R10"/>
    <mergeCell ref="O37:Q37"/>
    <mergeCell ref="B38:G38"/>
    <mergeCell ref="O38:Q38"/>
    <mergeCell ref="B1:C1"/>
    <mergeCell ref="O1:Q1"/>
    <mergeCell ref="B37:G37"/>
    <mergeCell ref="H7:H10"/>
    <mergeCell ref="I7:I10"/>
    <mergeCell ref="K7:K10"/>
    <mergeCell ref="L7:L10"/>
  </mergeCells>
  <conditionalFormatting sqref="D13:D35 B7:B35">
    <cfRule type="containsBlanks" dxfId="12" priority="53">
      <formula>LEN(TRIM(B7))=0</formula>
    </cfRule>
  </conditionalFormatting>
  <conditionalFormatting sqref="B7:B35">
    <cfRule type="cellIs" dxfId="11" priority="48" operator="greaterThanOrEqual">
      <formula>1</formula>
    </cfRule>
  </conditionalFormatting>
  <conditionalFormatting sqref="Q7:Q3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35 O7:O3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35 O7:O35">
    <cfRule type="notContainsBlanks" dxfId="6" priority="17">
      <formula>LEN(TRIM(G7))&gt;0</formula>
    </cfRule>
  </conditionalFormatting>
  <conditionalFormatting sqref="G7:G3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10">
    <cfRule type="containsBlanks" dxfId="3" priority="4">
      <formula>LEN(TRIM(D10))=0</formula>
    </cfRule>
  </conditionalFormatting>
  <conditionalFormatting sqref="D7:D9">
    <cfRule type="containsBlanks" dxfId="2" priority="3">
      <formula>LEN(TRIM(D7))=0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TrU24S4sql8LNnO2jRfYQrtTVNo=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RI3mxpr0KrslioZl3Pcwm5gNK9w=</DigestValue>
    </Reference>
  </SignedInfo>
  <SignatureValue>cbtjVvdkioGo7hZUz19gZ862r0zRlR2jnOUyAzpCr0WlJQLgc6fGcQ9W3pLZ0i40FH6D+K7bJoOl
LqDM0oViowJtcUSkMyfSCbTdIqWYTChz0eDMSI6cmoHF7PxcrlfLfM8C0kiZKAOqIEestBpW0/ou
+tlG+S4SPSX5xMv+kfWHvE/5rqxw2AcRETsRwJRWQK1E96i2TzPVTAwdVfSr2Kj8wtBdLnGAupHX
leu6zKgGbVlmxbMaGGC5fhCO6mL3UVJW/eRFdPtRDH3AUMdM7Vo7mS9h8QveTxosgybKGhXulVnx
JXtHXaksrjiCzou/x6VBwGxONX8CDx/c9u/I0w==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IeWUYUi7bDS0Wb+FG2lAXPkavwk=</DigestValue>
      </Reference>
      <Reference URI="/xl/worksheets/sheet1.xml?ContentType=application/vnd.openxmlformats-officedocument.spreadsheetml.worksheet+xml">
        <DigestMethod Algorithm="http://www.w3.org/2000/09/xmldsig#sha1"/>
        <DigestValue>ZC1gS+pBR6WH1HabUdGPQ4y0ZRQ=</DigestValue>
      </Reference>
      <Reference URI="/xl/styles.xml?ContentType=application/vnd.openxmlformats-officedocument.spreadsheetml.styles+xml">
        <DigestMethod Algorithm="http://www.w3.org/2000/09/xmldsig#sha1"/>
        <DigestValue>+pxRie/gn4FXL5MIH2WVElr/G3k=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nunZdPDsf4iTVv0DM41I9cVnvNc=</DigestValue>
      </Reference>
      <Reference URI="/xl/sharedStrings.xml?ContentType=application/vnd.openxmlformats-officedocument.spreadsheetml.sharedStrings+xml">
        <DigestMethod Algorithm="http://www.w3.org/2000/09/xmldsig#sha1"/>
        <DigestValue>l12eT1DbraO1ta2fuo5oo3Jpp1Q=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2018-06-25T09:46:31Z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2018-06-25T09:46:31Z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2018-06-25T06:02:24Z</dcterms:modified>
</cp:coreProperties>
</file>